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fileVersion appName="xl" lastEdited="5" lowestEdited="5" rupBuild="27022"/>
  <workbookPr showInkAnnotation="0" autoCompressPictures="0"/>
  <bookViews>
    <workbookView xWindow="3080" yWindow="80" windowWidth="30520" windowHeight="17340" tabRatio="500"/>
  </bookViews>
  <sheets>
    <sheet name="Mall" sheetId="1" r:id="rId1"/>
  </sheets>
  <calcPr calcId="140000" concurrentCalc="0"/>
  <extLst>
    <ext xmlns:mx="http://schemas.microsoft.com/office/mac/excel/2008/main" uri="{7523E5D3-25F3-A5E0-1632-64F254C22452}">
      <mx:ArchID Flags="2"/>
    </ext>
  </extLst>
</workbook>
</file>

<file path=xl/calcChain.xml><?xml version="1.0" encoding="utf-8"?>
<calcChain xmlns="http://schemas.openxmlformats.org/spreadsheetml/2006/main">
  <c r="I34" i="1" l="1"/>
  <c r="J42" i="1"/>
  <c r="I25" i="1"/>
  <c r="J31" i="1"/>
  <c r="I45" i="1"/>
  <c r="J51" i="1"/>
  <c r="E54" i="1"/>
  <c r="A21" i="1"/>
</calcChain>
</file>

<file path=xl/sharedStrings.xml><?xml version="1.0" encoding="utf-8"?>
<sst xmlns="http://schemas.openxmlformats.org/spreadsheetml/2006/main" count="96" uniqueCount="72">
  <si>
    <t>Examinator:</t>
  </si>
  <si>
    <t>Handledare:</t>
  </si>
  <si>
    <t>Student:</t>
  </si>
  <si>
    <t>-</t>
  </si>
  <si>
    <t>Utvärdering</t>
  </si>
  <si>
    <t>Arbetet har utvärderats på ett korrekt sätt med lämpliga metoder.</t>
  </si>
  <si>
    <t>Muntlig presentation</t>
  </si>
  <si>
    <t>Process</t>
  </si>
  <si>
    <t>Betyg</t>
  </si>
  <si>
    <t>Student - instruktioner:</t>
  </si>
  <si>
    <t>Handledare - instruktioner:</t>
  </si>
  <si>
    <t>3. Om du uppfyller kraven för Pass på samtliga bedömningsmoment, skicka Excel-filen till handledaren tillsammans med presentationsrapporten.</t>
  </si>
  <si>
    <t>4. Granska studentens rapport och självvärdering och lämna egna kommentarer (kolumn E)</t>
  </si>
  <si>
    <t>Examinator - instruktioner:</t>
  </si>
  <si>
    <t>6.  Granska studentens rapport och handledarens värdering och lämna egna kommentarer (kolumn F)</t>
  </si>
  <si>
    <t>7-F. Om något moment inte är godkänt: skicka tillbaka värderingsfilen till handledaren och återkoppla vad studenten måste behöver korrigeras. Handledaren ansvarar för att processen återupptas från 2.</t>
  </si>
  <si>
    <t>7-P. När du anser att samtliga moment är godkända: rapportera in resultatet.</t>
  </si>
  <si>
    <t>5-P. När du instämmer i studentens bedömning att samtliga moment är godkända: skicka vidare rapport och värdering till examinator.</t>
  </si>
  <si>
    <t>5-F. Om något moment inte är godkänt: skicka tillbaka värderingsfilen till studenten och återkoppla vad som behöver korrigeras. Processen återupptas från 2.</t>
  </si>
  <si>
    <t>8.  Gör en pdf (File &gt; Save as &gt;  PDF;  Sheet ( Fit to width; Page Layout: Landscape))</t>
  </si>
  <si>
    <t>Bedömningsgrund</t>
  </si>
  <si>
    <t>P1</t>
  </si>
  <si>
    <t>Frågeställning och slutsatser om denna</t>
  </si>
  <si>
    <t>Rapporten: Frågeställning, Resultat och Slutsatser</t>
  </si>
  <si>
    <t>P2</t>
  </si>
  <si>
    <t>Självständighet och planering</t>
  </si>
  <si>
    <t>Rapporten: Utvärdering</t>
  </si>
  <si>
    <t>Ingenjörsmässigt och vetenskapligt innehåll</t>
  </si>
  <si>
    <t>IV1</t>
  </si>
  <si>
    <t>Bakgrundskunskap inom huvudområdet</t>
  </si>
  <si>
    <t>Rapport: Teori, Bakgrund, Diskussion</t>
  </si>
  <si>
    <t>IV2</t>
  </si>
  <si>
    <t>Metodval och -tillämpning</t>
  </si>
  <si>
    <t>Rapport: Metodval och användning</t>
  </si>
  <si>
    <t>IV3</t>
  </si>
  <si>
    <t>Arbetets bidrag</t>
  </si>
  <si>
    <t>Rapporten: Resultat, Slutsatser</t>
  </si>
  <si>
    <t>IV4</t>
  </si>
  <si>
    <t>Medvetenhet om etiska samhälleliga och hållbarhetsaspekter</t>
  </si>
  <si>
    <t>Rapporten: Inledning och diskussion</t>
  </si>
  <si>
    <t>Presentation</t>
  </si>
  <si>
    <t>Pre1</t>
  </si>
  <si>
    <t>Skriftlig rapport</t>
  </si>
  <si>
    <t>Rapporten: helhet</t>
  </si>
  <si>
    <t>Pre2</t>
  </si>
  <si>
    <t>Förmåga att presentera och diskutera arbetet muntligt</t>
  </si>
  <si>
    <t>Peer-återkoppling: Förmåga att sätta sig in i andra arbeten och lösningar</t>
  </si>
  <si>
    <t>Opposition på andra examensarbeten</t>
  </si>
  <si>
    <t>Slutbetyg</t>
  </si>
  <si>
    <t xml:space="preserve">P3 </t>
  </si>
  <si>
    <t xml:space="preserve">Pre3 </t>
  </si>
  <si>
    <t>Handledare</t>
  </si>
  <si>
    <t>1. Spara en kopia av filen och namnge med kursnummer och studentnamn, t.ex. "DA224XKarlPettersson.xlsx"</t>
  </si>
  <si>
    <t>Students självvärdering</t>
  </si>
  <si>
    <t>2. För varje moment: Gå igenom kraven, ange P i Bedömning (kolumn B) att du anser att uppfyller kraven. Förklara i Självvärdering (kolumn C) hur du uppfyller kraven.</t>
  </si>
  <si>
    <t>Specifikationen, handledarens underlag för arbetsprocessen och hantering av återkoppling från examinator</t>
  </si>
  <si>
    <t>Arbetet har en tydlig och avgränsad frågeställning som kan besvaras på ett adekvat sätt. Det finns en tydlig koppling mellan frågeställning, resultat och slutsatser. Arbetets slutsatser är väl underbyggda och korrekta.</t>
  </si>
  <si>
    <t>Krav för G (för MHK, se Betygskriterier)</t>
  </si>
  <si>
    <t>En genomarbetad och realistisk specifikation för arbetet har formulerats självständigt. Om planens fastställda hålltider inte kunnat följas har anpassningarna dokumenterats och kommunicerats. Arbetet har genomförts självständigt, med rimlig handledningsinsats. Återkoppling från handledare och examinator har på ett konstruktivt sätt beaktats.</t>
  </si>
  <si>
    <t>Arbetet utnyttjar kunskaper från studier på avancerad nivå inom huvudområdet. Bakgrunden innehåller en skriftlig genomgång av tidigare forskning och utveckling, och studentens eget arbete är utformat i enlighet med slutsatserna från denna genomgång. Arbetets relation till kunskapsfronten inom huvudområdet beskrivs.</t>
  </si>
  <si>
    <t>För arbetet och huvudområdet/inriktningen relevanta ingenjörsmässiga eller vetenskapliga teorier och metoder har valts, redovisats och tillämpats korrekt.</t>
  </si>
  <si>
    <t>Examensarbetet visar en djup metodkunskap vad gäller problemformulering, modellering, analys och utvärdering.</t>
  </si>
  <si>
    <t>Arbetet har utförts i en forsknings- eller utvecklingsmiljö, vilket tydligt redovisats. Arbetets resultat är korrekt, icke-trivialt och har ett redovisat nyhetsvärde.</t>
  </si>
  <si>
    <t>Redovisar frågeställningar, samt motiverar arbetet och diskuterar resultat utifrån perspektiv med fokus på hållbar utveckling och etiska aspekter eller redogör tydligt och korrekt för att dessa dimensioner saknas för det specifika examensarbetet.</t>
  </si>
  <si>
    <t>Redovisar uppgiftens och resultatens samhällsrelevans, genom att tydligt diskutera för vem och varför arbetet och dess resultat är intressanta i ett bredare perspektiv.</t>
  </si>
  <si>
    <t>Rapporten är väldisponerad, med tydlig redovisning av arbete, resultat, och slutsatser, med klar analys och väl underbyggd argumentation. Struktur, språk och layout i rapporten följer teknisk/akademisk standard. Stavning, grammatik och formatering är på en god nivå. Resultat presenteras på ett strukturerat sätt och är tydligt illustrerade (figurer, tabeller, diagram etc).</t>
  </si>
  <si>
    <t>Presentationen är klar, tydlig, anpassad till åhörarna och håller sig inom uppsatt tidsgräns. Frågor och kommentarer från opponent och auditoriet besvaras väl (student- och handledarvärdering baseras på muntlig presentation under arbetet, examinators bedömning på presentationsseminariet).</t>
  </si>
  <si>
    <t>Skriftlig opposition: Oppositionsprotokollet är tydligt och fullständigt ifyllt. Respondentens rapport har värderats kritiskt, med styrkor och eventuella svagheter identifierade. Relevanta och konstruktiva förbättringsförslag har givits. Muntlig opposition: Frågor och kommentarer har möjliggjort för respondenten att förklara oklarheter och vidareutveckla resonemang i rapporten, genom att öppna upp för fördjupande svar. Grupphandledning: Exjobbaren har konstruktivt medverkat i den skriftliga och muntliga återkopplingen på övriga gruppmedlemmars arbeten (t.ex. uppgiftsbeskrivning, specifikation, teoridel, rapportutkast). Bedömningsgrunden utgår i de undantagsfall då examensarbetet inte utförts med grupphandledning. Grupphandledning: Exjobbaren har konstruktivt medverkat i den skriftliga och muntliga återkopplingen på övriga gruppmedlemmars arbeten (t.ex. uppgiftsbeskrivning, specifikation, teoridel, rapportutkast). Bedömningsgrunden utgår i de undantagsfall då examensarbetet inte utförts med grupphandledning.</t>
  </si>
  <si>
    <t>Grön-, blå- resp. gulmarkerade fält ska fyllas i, gråmarkerade fält (områdes- och slutbetyg) beräknas automatiskt</t>
  </si>
  <si>
    <t>Kommentarer</t>
  </si>
  <si>
    <t>Examinator</t>
  </si>
  <si>
    <t>P/F</t>
  </si>
</sst>
</file>

<file path=xl/styles.xml><?xml version="1.0" encoding="utf-8"?>
<styleSheet xmlns="http://schemas.openxmlformats.org/spreadsheetml/2006/main" xmlns:mc="http://schemas.openxmlformats.org/markup-compatibility/2006" xmlns:x14ac="http://schemas.microsoft.com/office/spreadsheetml/2009/9/ac" mc:Ignorable="x14ac">
  <fonts count="15" x14ac:knownFonts="1">
    <font>
      <sz val="12"/>
      <color theme="1"/>
      <name val="Calibri"/>
      <family val="2"/>
      <scheme val="minor"/>
    </font>
    <font>
      <b/>
      <sz val="12"/>
      <color theme="1"/>
      <name val="Calibri"/>
      <family val="2"/>
      <scheme val="minor"/>
    </font>
    <font>
      <sz val="12"/>
      <color theme="0"/>
      <name val="Calibri"/>
      <family val="2"/>
      <scheme val="minor"/>
    </font>
    <font>
      <b/>
      <sz val="10"/>
      <name val="Arial"/>
    </font>
    <font>
      <sz val="10"/>
      <name val="Arial"/>
    </font>
    <font>
      <sz val="10"/>
      <color rgb="FF000000"/>
      <name val="Arial"/>
    </font>
    <font>
      <b/>
      <sz val="14"/>
      <name val="Arial"/>
    </font>
    <font>
      <i/>
      <sz val="10"/>
      <name val="Arial"/>
    </font>
    <font>
      <sz val="10"/>
      <color theme="1"/>
      <name val="Calibri"/>
      <family val="2"/>
      <scheme val="minor"/>
    </font>
    <font>
      <u/>
      <sz val="12"/>
      <color theme="10"/>
      <name val="Calibri"/>
      <family val="2"/>
      <scheme val="minor"/>
    </font>
    <font>
      <u/>
      <sz val="12"/>
      <color theme="11"/>
      <name val="Calibri"/>
      <family val="2"/>
      <scheme val="minor"/>
    </font>
    <font>
      <sz val="8"/>
      <name val="Arial"/>
    </font>
    <font>
      <sz val="10"/>
      <color theme="1"/>
      <name val="Arial"/>
    </font>
    <font>
      <b/>
      <sz val="10"/>
      <color theme="0"/>
      <name val="Arial"/>
    </font>
    <font>
      <sz val="14"/>
      <color theme="0"/>
      <name val="Arial"/>
    </font>
  </fonts>
  <fills count="10">
    <fill>
      <patternFill patternType="none"/>
    </fill>
    <fill>
      <patternFill patternType="gray125"/>
    </fill>
    <fill>
      <patternFill patternType="solid">
        <fgColor rgb="FFFFF2CC"/>
        <bgColor rgb="FFFFF2CC"/>
      </patternFill>
    </fill>
    <fill>
      <patternFill patternType="solid">
        <fgColor rgb="FFFFFFFF"/>
        <bgColor rgb="FFFFFFFF"/>
      </patternFill>
    </fill>
    <fill>
      <patternFill patternType="solid">
        <fgColor rgb="FFD9D9D9"/>
        <bgColor rgb="FFD9D9D9"/>
      </patternFill>
    </fill>
    <fill>
      <patternFill patternType="solid">
        <fgColor rgb="FFFFF0C0"/>
        <bgColor indexed="64"/>
      </patternFill>
    </fill>
    <fill>
      <patternFill patternType="solid">
        <fgColor theme="8" tint="0.59999389629810485"/>
        <bgColor indexed="64"/>
      </patternFill>
    </fill>
    <fill>
      <patternFill patternType="solid">
        <fgColor rgb="FFCCFFCC"/>
        <bgColor indexed="64"/>
      </patternFill>
    </fill>
    <fill>
      <patternFill patternType="solid">
        <fgColor rgb="FFFEEFBF"/>
        <bgColor indexed="64"/>
      </patternFill>
    </fill>
    <fill>
      <patternFill patternType="solid">
        <fgColor rgb="FFCCFFCC"/>
        <bgColor rgb="FFFFF2CC"/>
      </patternFill>
    </fill>
  </fills>
  <borders count="20">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rgb="FF000000"/>
      </top>
      <bottom style="thin">
        <color auto="1"/>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FF0000"/>
      </left>
      <right style="thin">
        <color rgb="FFFF0000"/>
      </right>
      <top style="thin">
        <color rgb="FFFF0000"/>
      </top>
      <bottom style="thin">
        <color rgb="FFFF0000"/>
      </bottom>
      <diagonal/>
    </border>
    <border>
      <left style="thin">
        <color auto="1"/>
      </left>
      <right/>
      <top style="thin">
        <color auto="1"/>
      </top>
      <bottom style="thin">
        <color auto="1"/>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style="thin">
        <color rgb="FF000000"/>
      </left>
      <right/>
      <top/>
      <bottom/>
      <diagonal/>
    </border>
    <border>
      <left style="thin">
        <color rgb="FF000000"/>
      </left>
      <right/>
      <top/>
      <bottom style="thin">
        <color rgb="FF000000"/>
      </bottom>
      <diagonal/>
    </border>
    <border>
      <left/>
      <right style="thin">
        <color rgb="FF000000"/>
      </right>
      <top style="thin">
        <color rgb="FF000000"/>
      </top>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thin">
        <color rgb="FF000000"/>
      </bottom>
      <diagonal/>
    </border>
    <border>
      <left/>
      <right style="thin">
        <color rgb="FF000000"/>
      </right>
      <top/>
      <bottom style="thin">
        <color rgb="FF000000"/>
      </bottom>
      <diagonal/>
    </border>
  </borders>
  <cellStyleXfs count="18">
    <xf numFmtId="0" fontId="0" fillId="0" borderId="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9" fillId="0" borderId="0" applyNumberFormat="0" applyFill="0" applyBorder="0" applyAlignment="0" applyProtection="0"/>
  </cellStyleXfs>
  <cellXfs count="76">
    <xf numFmtId="0" fontId="0" fillId="0" borderId="0" xfId="0"/>
    <xf numFmtId="0" fontId="3" fillId="0" borderId="0" xfId="0" applyFont="1" applyAlignment="1"/>
    <xf numFmtId="0" fontId="4" fillId="2" borderId="1" xfId="0" applyFont="1" applyFill="1" applyBorder="1" applyAlignment="1"/>
    <xf numFmtId="0" fontId="4" fillId="0" borderId="0" xfId="0" applyFont="1" applyAlignment="1"/>
    <xf numFmtId="0" fontId="0" fillId="0" borderId="0" xfId="0" applyFont="1" applyAlignment="1"/>
    <xf numFmtId="0" fontId="4" fillId="2" borderId="2" xfId="0" applyFont="1" applyFill="1" applyBorder="1" applyAlignment="1"/>
    <xf numFmtId="0" fontId="5" fillId="2" borderId="3" xfId="0" applyFont="1" applyFill="1" applyBorder="1" applyAlignment="1">
      <alignment horizontal="left"/>
    </xf>
    <xf numFmtId="0" fontId="6" fillId="0" borderId="0" xfId="0" applyFont="1" applyAlignment="1"/>
    <xf numFmtId="0" fontId="4" fillId="0" borderId="0" xfId="0" applyFont="1" applyAlignment="1">
      <alignment horizontal="left" wrapText="1"/>
    </xf>
    <xf numFmtId="0" fontId="4" fillId="0" borderId="0" xfId="0" applyFont="1" applyAlignment="1">
      <alignment horizontal="left" wrapText="1"/>
    </xf>
    <xf numFmtId="0" fontId="3" fillId="0" borderId="0" xfId="0" applyFont="1" applyAlignment="1">
      <alignment horizontal="center"/>
    </xf>
    <xf numFmtId="0" fontId="3" fillId="0" borderId="0" xfId="0" applyFont="1" applyAlignment="1">
      <alignment horizontal="center" wrapText="1"/>
    </xf>
    <xf numFmtId="0" fontId="4" fillId="0" borderId="5" xfId="0" applyFont="1" applyBorder="1"/>
    <xf numFmtId="0" fontId="4" fillId="0" borderId="6" xfId="0" applyFont="1" applyBorder="1"/>
    <xf numFmtId="0" fontId="3" fillId="4" borderId="7" xfId="0" applyFont="1" applyFill="1" applyBorder="1" applyAlignment="1"/>
    <xf numFmtId="0" fontId="4" fillId="0" borderId="0" xfId="0" applyFont="1" applyFill="1" applyBorder="1" applyAlignment="1"/>
    <xf numFmtId="0" fontId="5" fillId="0" borderId="0" xfId="0" applyFont="1" applyFill="1" applyBorder="1" applyAlignment="1">
      <alignment horizontal="left"/>
    </xf>
    <xf numFmtId="0" fontId="4" fillId="0" borderId="0" xfId="0" applyFont="1" applyFill="1" applyAlignment="1"/>
    <xf numFmtId="0" fontId="4" fillId="0" borderId="0" xfId="0" applyFont="1" applyAlignment="1">
      <alignment horizontal="left" vertical="top" wrapText="1"/>
    </xf>
    <xf numFmtId="0" fontId="4" fillId="0" borderId="0" xfId="0" applyFont="1" applyAlignment="1">
      <alignment horizontal="left" vertical="top" wrapText="1"/>
    </xf>
    <xf numFmtId="0" fontId="9" fillId="0" borderId="0" xfId="17" applyAlignment="1">
      <alignment horizontal="left"/>
    </xf>
    <xf numFmtId="0" fontId="3" fillId="3" borderId="1" xfId="0" applyFont="1" applyFill="1" applyBorder="1" applyAlignment="1">
      <alignment wrapText="1"/>
    </xf>
    <xf numFmtId="0" fontId="3" fillId="4" borderId="12" xfId="0" applyFont="1" applyFill="1" applyBorder="1" applyAlignment="1">
      <alignment wrapText="1"/>
    </xf>
    <xf numFmtId="0" fontId="3" fillId="3" borderId="4" xfId="0" applyFont="1" applyFill="1" applyBorder="1" applyAlignment="1">
      <alignment wrapText="1"/>
    </xf>
    <xf numFmtId="0" fontId="7" fillId="0" borderId="4" xfId="0" applyFont="1" applyBorder="1" applyAlignment="1">
      <alignment wrapText="1"/>
    </xf>
    <xf numFmtId="0" fontId="4" fillId="0" borderId="13" xfId="0" applyFont="1" applyBorder="1"/>
    <xf numFmtId="0" fontId="3" fillId="0" borderId="4" xfId="0" applyFont="1" applyBorder="1" applyAlignment="1">
      <alignment wrapText="1"/>
    </xf>
    <xf numFmtId="0" fontId="4" fillId="0" borderId="14" xfId="0" applyFont="1" applyBorder="1"/>
    <xf numFmtId="0" fontId="11" fillId="0" borderId="0" xfId="0" applyFont="1" applyAlignment="1"/>
    <xf numFmtId="0" fontId="3" fillId="4" borderId="4" xfId="0" applyFont="1" applyFill="1" applyBorder="1" applyAlignment="1">
      <alignment wrapText="1"/>
    </xf>
    <xf numFmtId="0" fontId="8" fillId="0" borderId="0" xfId="0" applyFont="1" applyAlignment="1"/>
    <xf numFmtId="0" fontId="1" fillId="0" borderId="0" xfId="0" applyFont="1" applyAlignment="1"/>
    <xf numFmtId="0" fontId="3" fillId="0" borderId="8" xfId="0" applyFont="1" applyBorder="1" applyAlignment="1">
      <alignment horizontal="center" wrapText="1"/>
    </xf>
    <xf numFmtId="0" fontId="3" fillId="0" borderId="16" xfId="0" applyFont="1" applyBorder="1" applyAlignment="1">
      <alignment horizontal="center" wrapText="1"/>
    </xf>
    <xf numFmtId="0" fontId="3" fillId="0" borderId="17" xfId="0" applyFont="1" applyBorder="1" applyAlignment="1">
      <alignment horizontal="center" wrapText="1"/>
    </xf>
    <xf numFmtId="0" fontId="3" fillId="0" borderId="18" xfId="0" applyFont="1" applyBorder="1" applyAlignment="1">
      <alignment horizontal="center" wrapText="1"/>
    </xf>
    <xf numFmtId="0" fontId="3" fillId="0" borderId="18" xfId="0" applyFont="1" applyBorder="1" applyAlignment="1">
      <alignment wrapText="1"/>
    </xf>
    <xf numFmtId="0" fontId="3" fillId="0" borderId="18" xfId="0" applyFont="1" applyBorder="1" applyAlignment="1">
      <alignment horizontal="center" wrapText="1"/>
    </xf>
    <xf numFmtId="0" fontId="4" fillId="0" borderId="9" xfId="0" applyFont="1" applyBorder="1" applyAlignment="1">
      <alignment wrapText="1"/>
    </xf>
    <xf numFmtId="0" fontId="4" fillId="0" borderId="10" xfId="0" applyFont="1" applyBorder="1" applyAlignment="1">
      <alignment wrapText="1"/>
    </xf>
    <xf numFmtId="0" fontId="4" fillId="0" borderId="10" xfId="0" applyFont="1" applyBorder="1"/>
    <xf numFmtId="0" fontId="4" fillId="0" borderId="11" xfId="0" applyFont="1" applyBorder="1"/>
    <xf numFmtId="0" fontId="3" fillId="0" borderId="11" xfId="0" applyFont="1" applyBorder="1"/>
    <xf numFmtId="0" fontId="4" fillId="0" borderId="15" xfId="0" applyFont="1" applyBorder="1" applyAlignment="1">
      <alignment horizontal="left" wrapText="1"/>
    </xf>
    <xf numFmtId="0" fontId="4" fillId="0" borderId="19" xfId="0" applyFont="1" applyBorder="1" applyAlignment="1">
      <alignment horizontal="left" wrapText="1"/>
    </xf>
    <xf numFmtId="0" fontId="12" fillId="0" borderId="15" xfId="0" applyFont="1" applyBorder="1" applyAlignment="1">
      <alignment horizontal="left" vertical="top" wrapText="1"/>
    </xf>
    <xf numFmtId="0" fontId="12" fillId="0" borderId="19" xfId="0" applyFont="1" applyBorder="1" applyAlignment="1">
      <alignment horizontal="left" vertical="top" wrapText="1"/>
    </xf>
    <xf numFmtId="0" fontId="4" fillId="0" borderId="15" xfId="0" applyFont="1" applyBorder="1" applyAlignment="1">
      <alignment horizontal="left" vertical="top" wrapText="1"/>
    </xf>
    <xf numFmtId="0" fontId="4" fillId="0" borderId="19" xfId="0" applyFont="1" applyBorder="1" applyAlignment="1">
      <alignment horizontal="left" vertical="top" wrapText="1"/>
    </xf>
    <xf numFmtId="0" fontId="4" fillId="0" borderId="0" xfId="0" applyFont="1" applyBorder="1" applyAlignment="1">
      <alignment horizontal="left" vertical="top" wrapText="1"/>
    </xf>
    <xf numFmtId="0" fontId="3" fillId="0" borderId="12" xfId="0" applyFont="1" applyBorder="1" applyAlignment="1">
      <alignment wrapText="1"/>
    </xf>
    <xf numFmtId="0" fontId="4" fillId="0" borderId="14" xfId="0" applyFont="1" applyBorder="1" applyAlignment="1"/>
    <xf numFmtId="0" fontId="4" fillId="0" borderId="6" xfId="0" applyFont="1" applyFill="1" applyBorder="1" applyAlignment="1">
      <alignment horizontal="left" vertical="top" wrapText="1"/>
    </xf>
    <xf numFmtId="0" fontId="4" fillId="0" borderId="15" xfId="0" applyFont="1" applyFill="1" applyBorder="1" applyAlignment="1">
      <alignment horizontal="left" vertical="top" wrapText="1"/>
    </xf>
    <xf numFmtId="0" fontId="4" fillId="0" borderId="19" xfId="0" applyFont="1" applyFill="1" applyBorder="1" applyAlignment="1">
      <alignment horizontal="left" vertical="top" wrapText="1"/>
    </xf>
    <xf numFmtId="0" fontId="3" fillId="0" borderId="18" xfId="0" applyFont="1" applyBorder="1" applyAlignment="1">
      <alignment horizontal="center"/>
    </xf>
    <xf numFmtId="0" fontId="3" fillId="0" borderId="10" xfId="0" applyFont="1" applyBorder="1" applyAlignment="1">
      <alignment horizontal="center" wrapText="1"/>
    </xf>
    <xf numFmtId="0" fontId="7" fillId="0" borderId="6" xfId="0" applyFont="1" applyBorder="1" applyAlignment="1">
      <alignment wrapText="1"/>
    </xf>
    <xf numFmtId="0" fontId="3" fillId="4" borderId="13" xfId="0" applyFont="1" applyFill="1" applyBorder="1" applyAlignment="1">
      <alignment wrapText="1"/>
    </xf>
    <xf numFmtId="0" fontId="3" fillId="4" borderId="14" xfId="0" applyFont="1" applyFill="1" applyBorder="1" applyAlignment="1">
      <alignment wrapText="1"/>
    </xf>
    <xf numFmtId="0" fontId="3" fillId="6" borderId="0" xfId="0" applyFont="1" applyFill="1" applyAlignment="1">
      <alignment horizontal="center" wrapText="1"/>
    </xf>
    <xf numFmtId="0" fontId="3" fillId="7" borderId="0" xfId="0" applyFont="1" applyFill="1" applyAlignment="1">
      <alignment horizontal="center" wrapText="1"/>
    </xf>
    <xf numFmtId="0" fontId="3" fillId="7" borderId="0" xfId="0" applyFont="1" applyFill="1" applyAlignment="1"/>
    <xf numFmtId="0" fontId="3" fillId="6" borderId="0" xfId="0" applyFont="1" applyFill="1" applyAlignment="1"/>
    <xf numFmtId="0" fontId="3" fillId="8" borderId="0" xfId="0" applyFont="1" applyFill="1" applyAlignment="1"/>
    <xf numFmtId="0" fontId="3" fillId="5" borderId="0" xfId="0" applyFont="1" applyFill="1" applyAlignment="1">
      <alignment horizontal="center" wrapText="1"/>
    </xf>
    <xf numFmtId="0" fontId="3" fillId="5" borderId="18" xfId="0" applyFont="1" applyFill="1" applyBorder="1" applyAlignment="1">
      <alignment wrapText="1"/>
    </xf>
    <xf numFmtId="0" fontId="13" fillId="0" borderId="0" xfId="0" applyFont="1" applyAlignment="1">
      <alignment horizontal="center" wrapText="1"/>
    </xf>
    <xf numFmtId="0" fontId="2" fillId="0" borderId="0" xfId="0" applyFont="1" applyAlignment="1"/>
    <xf numFmtId="0" fontId="2" fillId="0" borderId="0" xfId="0" applyFont="1"/>
    <xf numFmtId="0" fontId="14" fillId="0" borderId="0" xfId="0" applyFont="1"/>
    <xf numFmtId="0" fontId="3" fillId="9" borderId="1" xfId="0" applyFont="1" applyFill="1" applyBorder="1" applyAlignment="1" applyProtection="1">
      <alignment wrapText="1"/>
      <protection locked="0"/>
    </xf>
    <xf numFmtId="0" fontId="4" fillId="7" borderId="6" xfId="0" applyFont="1" applyFill="1" applyBorder="1" applyProtection="1">
      <protection locked="0"/>
    </xf>
    <xf numFmtId="0" fontId="4" fillId="6" borderId="6" xfId="0" applyFont="1" applyFill="1" applyBorder="1" applyProtection="1">
      <protection locked="0"/>
    </xf>
    <xf numFmtId="0" fontId="3" fillId="2" borderId="1" xfId="0" applyFont="1" applyFill="1" applyBorder="1" applyAlignment="1" applyProtection="1">
      <alignment wrapText="1"/>
      <protection locked="0"/>
    </xf>
    <xf numFmtId="0" fontId="4" fillId="2" borderId="1" xfId="0" applyFont="1" applyFill="1" applyBorder="1" applyAlignment="1" applyProtection="1">
      <alignment wrapText="1"/>
      <protection locked="0"/>
    </xf>
  </cellXfs>
  <cellStyles count="18">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Followed Hyperlink" xfId="14" builtinId="9" hidden="1"/>
    <cellStyle name="Followed Hyperlink" xfId="16"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7" builtinId="8"/>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5" Type="http://schemas.openxmlformats.org/officeDocument/2006/relationships/calcChain" Target="calcChain.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www.kth.se/social/group/examensarbete-vid-cs/page/bedomningsprotokol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4"/>
  <sheetViews>
    <sheetView tabSelected="1" topLeftCell="A13" workbookViewId="0">
      <selection activeCell="B24" sqref="B24"/>
    </sheetView>
  </sheetViews>
  <sheetFormatPr baseColWidth="10" defaultRowHeight="15" x14ac:dyDescent="0"/>
  <cols>
    <col min="1" max="1" width="24.6640625" customWidth="1"/>
    <col min="2" max="2" width="9" customWidth="1"/>
    <col min="3" max="3" width="40.83203125" customWidth="1"/>
    <col min="4" max="4" width="35.83203125" customWidth="1"/>
    <col min="5" max="5" width="9.5" customWidth="1"/>
    <col min="6" max="6" width="33.33203125" customWidth="1"/>
    <col min="7" max="7" width="65" customWidth="1"/>
    <col min="8" max="8" width="54" customWidth="1"/>
    <col min="9" max="9" width="17.5" customWidth="1"/>
    <col min="10" max="10" width="54" customWidth="1"/>
    <col min="11" max="11" width="47.1640625" customWidth="1"/>
    <col min="12" max="12" width="50" customWidth="1"/>
  </cols>
  <sheetData>
    <row r="1" spans="1:19">
      <c r="A1" s="1" t="s">
        <v>2</v>
      </c>
      <c r="B1" s="4"/>
      <c r="C1" s="2"/>
      <c r="D1" s="15"/>
      <c r="E1" s="3"/>
      <c r="F1" s="3"/>
      <c r="G1" s="3"/>
      <c r="M1" s="3"/>
      <c r="N1" s="4"/>
      <c r="O1" s="4"/>
      <c r="P1" s="4"/>
      <c r="Q1" s="4"/>
      <c r="R1" s="4"/>
      <c r="S1" s="4"/>
    </row>
    <row r="2" spans="1:19">
      <c r="A2" s="1" t="s">
        <v>1</v>
      </c>
      <c r="B2" s="4"/>
      <c r="C2" s="5"/>
      <c r="D2" s="15"/>
      <c r="E2" s="3"/>
      <c r="F2" s="3"/>
      <c r="G2" s="3"/>
      <c r="M2" s="3"/>
      <c r="N2" s="4"/>
      <c r="O2" s="4"/>
      <c r="P2" s="4"/>
      <c r="Q2" s="4"/>
      <c r="R2" s="4"/>
      <c r="S2" s="4"/>
    </row>
    <row r="3" spans="1:19">
      <c r="A3" s="1" t="s">
        <v>0</v>
      </c>
      <c r="B3" s="4"/>
      <c r="C3" s="6"/>
      <c r="D3" s="16"/>
      <c r="E3" s="3"/>
      <c r="F3" s="3"/>
      <c r="G3" s="3"/>
      <c r="M3" s="3"/>
      <c r="N3" s="4"/>
      <c r="O3" s="4"/>
      <c r="P3" s="4"/>
      <c r="Q3" s="4"/>
      <c r="R3" s="4"/>
      <c r="S3" s="4"/>
    </row>
    <row r="4" spans="1:19">
      <c r="A4" s="3" t="s">
        <v>68</v>
      </c>
      <c r="B4" s="4"/>
      <c r="C4" s="4"/>
      <c r="D4" s="4"/>
      <c r="E4" s="4"/>
      <c r="F4" s="4"/>
      <c r="G4" s="4"/>
      <c r="M4" s="3"/>
      <c r="N4" s="4"/>
      <c r="O4" s="4"/>
      <c r="P4" s="4"/>
      <c r="Q4" s="4"/>
      <c r="R4" s="4"/>
      <c r="S4" s="4"/>
    </row>
    <row r="5" spans="1:19">
      <c r="A5" s="3"/>
      <c r="B5" s="4"/>
      <c r="C5" s="4"/>
      <c r="D5" s="4"/>
      <c r="E5" s="4"/>
      <c r="F5" s="4"/>
      <c r="G5" s="4"/>
      <c r="M5" s="3"/>
      <c r="N5" s="4"/>
      <c r="O5" s="4"/>
      <c r="P5" s="4"/>
      <c r="Q5" s="4"/>
      <c r="R5" s="4"/>
      <c r="S5" s="4"/>
    </row>
    <row r="6" spans="1:19">
      <c r="A6" s="62" t="s">
        <v>9</v>
      </c>
      <c r="B6" s="4"/>
      <c r="C6" s="4"/>
      <c r="D6" s="4"/>
      <c r="E6" s="4"/>
      <c r="F6" s="4"/>
      <c r="G6" s="4"/>
      <c r="M6" s="3"/>
      <c r="N6" s="4"/>
      <c r="O6" s="4"/>
      <c r="P6" s="4"/>
      <c r="Q6" s="4"/>
      <c r="R6" s="4"/>
      <c r="S6" s="4"/>
    </row>
    <row r="7" spans="1:19">
      <c r="A7" s="3" t="s">
        <v>52</v>
      </c>
      <c r="B7" s="30"/>
      <c r="C7" s="30"/>
      <c r="D7" s="30"/>
      <c r="E7" s="30"/>
      <c r="F7" s="30"/>
      <c r="G7" s="30"/>
      <c r="M7" s="3"/>
      <c r="N7" s="4"/>
      <c r="O7" s="4"/>
      <c r="P7" s="4"/>
      <c r="Q7" s="4"/>
      <c r="R7" s="4"/>
      <c r="S7" s="4"/>
    </row>
    <row r="8" spans="1:19" ht="17">
      <c r="A8" s="17" t="s">
        <v>54</v>
      </c>
      <c r="B8" s="7"/>
      <c r="C8" s="7"/>
      <c r="D8" s="7"/>
      <c r="E8" s="7"/>
      <c r="F8" s="7"/>
      <c r="G8" s="7"/>
      <c r="M8" s="3"/>
      <c r="N8" s="4"/>
      <c r="O8" s="4"/>
      <c r="P8" s="4"/>
      <c r="Q8" s="4"/>
      <c r="R8" s="4"/>
      <c r="S8" s="4"/>
    </row>
    <row r="9" spans="1:19">
      <c r="A9" s="3" t="s">
        <v>11</v>
      </c>
      <c r="B9" s="4"/>
      <c r="C9" s="4"/>
      <c r="D9" s="4"/>
      <c r="E9" s="4"/>
      <c r="F9" s="4"/>
      <c r="G9" s="4"/>
      <c r="M9" s="3"/>
      <c r="N9" s="4"/>
      <c r="O9" s="4"/>
      <c r="P9" s="4"/>
      <c r="Q9" s="4"/>
      <c r="R9" s="4"/>
      <c r="S9" s="4"/>
    </row>
    <row r="10" spans="1:19">
      <c r="A10" s="3"/>
      <c r="B10" s="4"/>
      <c r="C10" s="4"/>
      <c r="D10" s="4"/>
      <c r="E10" s="4"/>
      <c r="F10" s="4"/>
      <c r="G10" s="4"/>
      <c r="M10" s="3"/>
      <c r="N10" s="4"/>
      <c r="O10" s="4"/>
      <c r="P10" s="4"/>
      <c r="Q10" s="4"/>
      <c r="R10" s="4"/>
      <c r="S10" s="4"/>
    </row>
    <row r="11" spans="1:19">
      <c r="A11" s="63" t="s">
        <v>10</v>
      </c>
      <c r="B11" s="31"/>
      <c r="C11" s="31"/>
      <c r="D11" s="31"/>
      <c r="E11" s="31"/>
      <c r="F11" s="31"/>
      <c r="G11" s="31"/>
      <c r="M11" s="4"/>
      <c r="N11" s="4"/>
      <c r="O11" s="4"/>
      <c r="P11" s="4"/>
      <c r="Q11" s="4"/>
      <c r="R11" s="4"/>
      <c r="S11" s="4"/>
    </row>
    <row r="12" spans="1:19" ht="15" customHeight="1">
      <c r="A12" s="9" t="s">
        <v>12</v>
      </c>
      <c r="B12" s="9"/>
      <c r="C12" s="9"/>
      <c r="D12" s="9"/>
      <c r="E12" s="4"/>
      <c r="F12" s="4"/>
      <c r="G12" s="4"/>
      <c r="M12" s="10"/>
      <c r="N12" s="4"/>
      <c r="O12" s="4"/>
      <c r="P12" s="4"/>
      <c r="Q12" s="4"/>
      <c r="R12" s="4"/>
      <c r="S12" s="4"/>
    </row>
    <row r="13" spans="1:19" ht="15" customHeight="1">
      <c r="A13" s="3" t="s">
        <v>17</v>
      </c>
      <c r="B13" s="3"/>
      <c r="C13" s="3"/>
      <c r="D13" s="3"/>
      <c r="E13" s="4"/>
      <c r="F13" s="8"/>
      <c r="G13" s="8"/>
      <c r="M13" s="10"/>
      <c r="N13" s="4"/>
      <c r="O13" s="4"/>
      <c r="P13" s="4"/>
      <c r="Q13" s="4"/>
      <c r="R13" s="4"/>
      <c r="S13" s="4"/>
    </row>
    <row r="14" spans="1:19" ht="19" customHeight="1">
      <c r="A14" s="9" t="s">
        <v>18</v>
      </c>
      <c r="B14" s="9"/>
      <c r="C14" s="9"/>
      <c r="D14" s="9"/>
      <c r="E14" s="9"/>
      <c r="F14" s="9"/>
      <c r="G14" s="9"/>
      <c r="H14" s="9"/>
      <c r="M14" s="10"/>
      <c r="N14" s="4"/>
      <c r="O14" s="4"/>
      <c r="P14" s="4"/>
      <c r="Q14" s="4"/>
      <c r="R14" s="4"/>
      <c r="S14" s="4"/>
    </row>
    <row r="15" spans="1:19">
      <c r="A15" s="8"/>
      <c r="B15" s="4"/>
      <c r="C15" s="4"/>
      <c r="D15" s="4"/>
      <c r="E15" s="4"/>
      <c r="F15" s="8"/>
      <c r="G15" s="8"/>
      <c r="M15" s="10"/>
      <c r="N15" s="4"/>
      <c r="O15" s="4"/>
      <c r="P15" s="4"/>
      <c r="Q15" s="4"/>
      <c r="R15" s="4"/>
      <c r="S15" s="4"/>
    </row>
    <row r="16" spans="1:19">
      <c r="A16" s="64" t="s">
        <v>13</v>
      </c>
      <c r="B16" s="31"/>
      <c r="C16" s="31"/>
      <c r="D16" s="31"/>
      <c r="E16" s="31"/>
      <c r="F16" s="31"/>
      <c r="G16" s="31"/>
      <c r="M16" s="10"/>
      <c r="N16" s="4"/>
      <c r="O16" s="4"/>
      <c r="P16" s="4"/>
      <c r="Q16" s="4"/>
      <c r="R16" s="4"/>
      <c r="S16" s="4"/>
    </row>
    <row r="17" spans="1:19">
      <c r="A17" t="s">
        <v>14</v>
      </c>
      <c r="B17" s="8"/>
      <c r="C17" s="8"/>
      <c r="D17" s="8"/>
      <c r="E17" s="8"/>
      <c r="F17" s="8"/>
      <c r="G17" s="8"/>
      <c r="M17" s="10"/>
      <c r="N17" s="4"/>
      <c r="O17" s="4"/>
      <c r="P17" s="4"/>
      <c r="Q17" s="4"/>
      <c r="R17" s="4"/>
      <c r="S17" s="4"/>
    </row>
    <row r="18" spans="1:19" ht="15" customHeight="1">
      <c r="A18" s="19" t="s">
        <v>15</v>
      </c>
      <c r="B18" s="19"/>
      <c r="C18" s="19"/>
      <c r="D18" s="19"/>
      <c r="E18" s="18"/>
      <c r="F18" s="18"/>
      <c r="G18" s="18"/>
      <c r="M18" s="10"/>
      <c r="N18" s="4"/>
      <c r="O18" s="4"/>
      <c r="P18" s="4"/>
      <c r="Q18" s="4"/>
      <c r="R18" s="4"/>
      <c r="S18" s="4"/>
    </row>
    <row r="19" spans="1:19" ht="15" customHeight="1">
      <c r="A19" s="9" t="s">
        <v>16</v>
      </c>
      <c r="B19" s="9"/>
      <c r="C19" s="9"/>
      <c r="D19" s="9"/>
      <c r="E19" s="4"/>
      <c r="F19" s="8"/>
      <c r="G19" s="8"/>
      <c r="M19" s="10"/>
      <c r="N19" s="4"/>
      <c r="O19" s="4"/>
      <c r="P19" s="4"/>
      <c r="Q19" s="4"/>
      <c r="R19" s="4"/>
      <c r="S19" s="4"/>
    </row>
    <row r="20" spans="1:19" ht="15" customHeight="1">
      <c r="A20" s="9" t="s">
        <v>19</v>
      </c>
      <c r="B20" s="9"/>
      <c r="C20" s="9"/>
      <c r="D20" s="9"/>
      <c r="E20" s="4"/>
      <c r="F20" s="8"/>
      <c r="G20" s="8"/>
      <c r="M20" s="10"/>
      <c r="N20" s="4"/>
      <c r="O20" s="4"/>
      <c r="P20" s="4"/>
      <c r="Q20" s="4"/>
      <c r="R20" s="4"/>
      <c r="S20" s="4"/>
    </row>
    <row r="21" spans="1:19">
      <c r="A21" s="20" t="str">
        <f>HYPERLINK("https://www.kth.se/social/group/examensarbete-vid-cs/page/bedomningsprotokoll/","9. Ladda upp pdf i Kurswebben, enligt instruktionerna i denna länk")</f>
        <v>9. Ladda upp pdf i Kurswebben, enligt instruktionerna i denna länk</v>
      </c>
      <c r="B21" s="8"/>
      <c r="C21" s="8"/>
      <c r="D21" s="8"/>
      <c r="E21" s="8"/>
      <c r="F21" s="8"/>
      <c r="G21" s="8"/>
      <c r="M21" s="10"/>
      <c r="N21" s="4"/>
      <c r="O21" s="4"/>
      <c r="P21" s="4"/>
      <c r="Q21" s="4"/>
      <c r="R21" s="4"/>
      <c r="S21" s="4"/>
    </row>
    <row r="22" spans="1:19">
      <c r="A22" s="20"/>
      <c r="B22" s="8"/>
      <c r="C22" s="8"/>
      <c r="D22" s="8"/>
      <c r="E22" s="8"/>
      <c r="F22" s="8"/>
      <c r="G22" s="8"/>
      <c r="M22" s="10"/>
      <c r="N22" s="4"/>
      <c r="O22" s="4"/>
      <c r="P22" s="4"/>
      <c r="Q22" s="4"/>
      <c r="R22" s="4"/>
      <c r="S22" s="4"/>
    </row>
    <row r="23" spans="1:19" ht="15" customHeight="1">
      <c r="A23" s="11"/>
      <c r="B23" s="61" t="s">
        <v>71</v>
      </c>
      <c r="C23" s="61" t="s">
        <v>53</v>
      </c>
      <c r="D23" s="60" t="s">
        <v>51</v>
      </c>
      <c r="E23" s="65" t="s">
        <v>70</v>
      </c>
      <c r="F23" s="65"/>
      <c r="G23" s="11"/>
      <c r="H23" s="11"/>
      <c r="I23" s="11"/>
      <c r="J23" s="11"/>
      <c r="K23" s="11"/>
      <c r="L23" s="11"/>
      <c r="M23" s="10"/>
      <c r="N23" s="4"/>
      <c r="O23" s="4"/>
      <c r="P23" s="4"/>
      <c r="Q23" s="4"/>
      <c r="R23" s="4"/>
      <c r="S23" s="4"/>
    </row>
    <row r="24" spans="1:19">
      <c r="A24" s="36"/>
      <c r="B24" s="36"/>
      <c r="C24" s="36"/>
      <c r="D24" s="36"/>
      <c r="E24" s="66" t="s">
        <v>8</v>
      </c>
      <c r="F24" s="66" t="s">
        <v>69</v>
      </c>
      <c r="G24" s="4"/>
      <c r="H24" s="4"/>
      <c r="I24" s="10" t="s">
        <v>8</v>
      </c>
      <c r="J24" s="11"/>
      <c r="K24" s="11"/>
      <c r="L24" s="11"/>
      <c r="M24" s="10"/>
      <c r="N24" s="4"/>
      <c r="O24" s="4"/>
      <c r="P24" s="4"/>
      <c r="Q24" s="4"/>
      <c r="R24" s="4"/>
      <c r="S24" s="4"/>
    </row>
    <row r="25" spans="1:19">
      <c r="A25" s="38"/>
      <c r="B25" s="39"/>
      <c r="C25" s="39"/>
      <c r="D25" s="56" t="s">
        <v>7</v>
      </c>
      <c r="E25" s="40"/>
      <c r="F25" s="41"/>
      <c r="G25" s="42" t="s">
        <v>57</v>
      </c>
      <c r="H25" s="21" t="s">
        <v>20</v>
      </c>
      <c r="I25" s="22" t="str">
        <f>IF(OR(E27="F",E29="F",E31="F"),"F",IF(OR(E27="-",E29="-",E31="-"),"-", IF(OR(AND(E27="MHK",E29="MHK"),AND(E27="MHK",E31="MHK"),AND(E29="MHK",E31="MHK")), "MHK",IF(OR(E27="MHK",E29="MHK",E31="MHK"),"HK","G"))))</f>
        <v>-</v>
      </c>
      <c r="J25" s="67"/>
      <c r="K25" s="11"/>
      <c r="L25" s="11"/>
      <c r="M25" s="10"/>
      <c r="N25" s="4"/>
      <c r="O25" s="4"/>
      <c r="P25" s="4"/>
      <c r="Q25" s="4"/>
      <c r="R25" s="4"/>
      <c r="S25" s="4"/>
    </row>
    <row r="26" spans="1:19" ht="17" customHeight="1">
      <c r="A26" s="23" t="s">
        <v>21</v>
      </c>
      <c r="B26" s="32" t="s">
        <v>22</v>
      </c>
      <c r="C26" s="33"/>
      <c r="D26" s="33"/>
      <c r="E26" s="33"/>
      <c r="F26" s="34"/>
      <c r="G26" s="45" t="s">
        <v>56</v>
      </c>
      <c r="H26" s="24" t="s">
        <v>23</v>
      </c>
      <c r="I26" s="25"/>
      <c r="J26" s="67"/>
      <c r="K26" s="11"/>
      <c r="L26" s="11"/>
      <c r="M26" s="10"/>
      <c r="N26" s="4"/>
      <c r="O26" s="4"/>
      <c r="P26" s="4"/>
      <c r="Q26" s="4"/>
      <c r="R26" s="4"/>
      <c r="S26" s="4"/>
    </row>
    <row r="27" spans="1:19" ht="61" customHeight="1">
      <c r="A27" s="13"/>
      <c r="B27" s="71" t="s">
        <v>3</v>
      </c>
      <c r="C27" s="72"/>
      <c r="D27" s="73"/>
      <c r="E27" s="74" t="s">
        <v>3</v>
      </c>
      <c r="F27" s="75"/>
      <c r="G27" s="46"/>
      <c r="H27" s="13"/>
      <c r="I27" s="25"/>
      <c r="J27" s="67"/>
      <c r="K27" s="11"/>
      <c r="L27" s="11"/>
      <c r="M27" s="10"/>
      <c r="N27" s="4"/>
      <c r="O27" s="4"/>
      <c r="P27" s="4"/>
      <c r="Q27" s="4"/>
      <c r="R27" s="4"/>
      <c r="S27" s="4"/>
    </row>
    <row r="28" spans="1:19" ht="20" customHeight="1">
      <c r="A28" s="26" t="s">
        <v>24</v>
      </c>
      <c r="B28" s="32" t="s">
        <v>25</v>
      </c>
      <c r="C28" s="33"/>
      <c r="D28" s="33"/>
      <c r="E28" s="33"/>
      <c r="F28" s="34"/>
      <c r="G28" s="47" t="s">
        <v>58</v>
      </c>
      <c r="H28" s="24" t="s">
        <v>55</v>
      </c>
      <c r="I28" s="25"/>
      <c r="J28" s="68"/>
      <c r="K28" s="4"/>
      <c r="L28" s="4"/>
      <c r="M28" s="4"/>
      <c r="N28" s="4"/>
      <c r="O28" s="4"/>
      <c r="P28" s="4"/>
      <c r="Q28" s="4"/>
      <c r="R28" s="4"/>
      <c r="S28" s="4"/>
    </row>
    <row r="29" spans="1:19" ht="43" customHeight="1">
      <c r="A29" s="13"/>
      <c r="B29" s="71" t="s">
        <v>3</v>
      </c>
      <c r="C29" s="72"/>
      <c r="D29" s="73"/>
      <c r="E29" s="74" t="s">
        <v>3</v>
      </c>
      <c r="F29" s="75"/>
      <c r="G29" s="48"/>
      <c r="H29" s="13"/>
      <c r="I29" s="25"/>
      <c r="J29" s="69"/>
    </row>
    <row r="30" spans="1:19">
      <c r="A30" s="26" t="s">
        <v>49</v>
      </c>
      <c r="B30" s="32" t="s">
        <v>4</v>
      </c>
      <c r="C30" s="33"/>
      <c r="D30" s="33"/>
      <c r="E30" s="33"/>
      <c r="F30" s="34"/>
      <c r="G30" s="43" t="s">
        <v>5</v>
      </c>
      <c r="H30" s="24" t="s">
        <v>26</v>
      </c>
      <c r="I30" s="25"/>
      <c r="J30" s="69"/>
    </row>
    <row r="31" spans="1:19" ht="47" customHeight="1">
      <c r="A31" s="13"/>
      <c r="B31" s="71" t="s">
        <v>3</v>
      </c>
      <c r="C31" s="72"/>
      <c r="D31" s="73"/>
      <c r="E31" s="74" t="s">
        <v>3</v>
      </c>
      <c r="F31" s="75"/>
      <c r="G31" s="44"/>
      <c r="H31" s="13"/>
      <c r="I31" s="27"/>
      <c r="J31" s="70" t="str">
        <f>IF(I25="MHK",3,IF(I25="HK",2,IF(I25="G",1,"-")))</f>
        <v>-</v>
      </c>
    </row>
    <row r="32" spans="1:19">
      <c r="A32" s="28"/>
      <c r="B32" s="28"/>
      <c r="C32" s="28"/>
      <c r="D32" s="28"/>
      <c r="E32" s="28"/>
      <c r="F32" s="28"/>
      <c r="G32" s="28"/>
      <c r="H32" s="4"/>
      <c r="I32" s="4"/>
      <c r="J32" s="69"/>
    </row>
    <row r="33" spans="1:10" ht="15" customHeight="1">
      <c r="A33" s="55" t="s">
        <v>27</v>
      </c>
      <c r="B33" s="55"/>
      <c r="C33" s="55"/>
      <c r="D33" s="55"/>
      <c r="E33" s="55"/>
      <c r="F33" s="55"/>
      <c r="G33" s="4"/>
      <c r="H33" s="4"/>
      <c r="I33" s="10" t="s">
        <v>8</v>
      </c>
      <c r="J33" s="69"/>
    </row>
    <row r="34" spans="1:10">
      <c r="A34" s="38"/>
      <c r="B34" s="39"/>
      <c r="C34" s="39"/>
      <c r="D34" s="39"/>
      <c r="E34" s="40"/>
      <c r="F34" s="41"/>
      <c r="G34" s="41"/>
      <c r="H34" s="21" t="s">
        <v>20</v>
      </c>
      <c r="I34" s="22" t="str">
        <f>IF(OR(E36="F",E38="F",E40="F",E42="F"),"F",IF(OR(E36="-",E38="-",E40="-",E42="-"),"-", IF(OR(AND(E36="MHK",E38="MHK"),AND(E36="MHK",E40="MHK"),AND(E38="MHK",E40="MHK")), "MHK",IF(OR(E36="MHK",E38="MHK",E40="MHK"),"HK","G"))))</f>
        <v>-</v>
      </c>
      <c r="J34" s="69"/>
    </row>
    <row r="35" spans="1:10" ht="15" customHeight="1">
      <c r="A35" s="23" t="s">
        <v>28</v>
      </c>
      <c r="B35" s="32" t="s">
        <v>29</v>
      </c>
      <c r="C35" s="33"/>
      <c r="D35" s="33"/>
      <c r="E35" s="33"/>
      <c r="F35" s="34"/>
      <c r="G35" s="47" t="s">
        <v>59</v>
      </c>
      <c r="H35" s="24" t="s">
        <v>30</v>
      </c>
      <c r="I35" s="58"/>
      <c r="J35" s="69"/>
    </row>
    <row r="36" spans="1:10" ht="53" customHeight="1">
      <c r="A36" s="13"/>
      <c r="B36" s="71" t="s">
        <v>3</v>
      </c>
      <c r="C36" s="72"/>
      <c r="D36" s="73"/>
      <c r="E36" s="74" t="s">
        <v>3</v>
      </c>
      <c r="F36" s="75"/>
      <c r="G36" s="48"/>
      <c r="H36" s="57"/>
      <c r="I36" s="58"/>
      <c r="J36" s="69"/>
    </row>
    <row r="37" spans="1:10" ht="25" customHeight="1">
      <c r="A37" s="26" t="s">
        <v>31</v>
      </c>
      <c r="B37" s="32" t="s">
        <v>32</v>
      </c>
      <c r="C37" s="33"/>
      <c r="D37" s="33"/>
      <c r="E37" s="33"/>
      <c r="F37" s="34"/>
      <c r="G37" s="49" t="s">
        <v>60</v>
      </c>
      <c r="H37" s="24" t="s">
        <v>33</v>
      </c>
      <c r="I37" s="58"/>
      <c r="J37" s="69"/>
    </row>
    <row r="38" spans="1:10" ht="45" customHeight="1">
      <c r="A38" s="13"/>
      <c r="B38" s="71" t="s">
        <v>3</v>
      </c>
      <c r="C38" s="72"/>
      <c r="D38" s="73"/>
      <c r="E38" s="74" t="s">
        <v>3</v>
      </c>
      <c r="F38" s="75"/>
      <c r="G38" s="52" t="s">
        <v>61</v>
      </c>
      <c r="H38" s="57"/>
      <c r="I38" s="58"/>
      <c r="J38" s="69"/>
    </row>
    <row r="39" spans="1:10" ht="24" customHeight="1">
      <c r="A39" s="50" t="s">
        <v>34</v>
      </c>
      <c r="B39" s="32" t="s">
        <v>35</v>
      </c>
      <c r="C39" s="33"/>
      <c r="D39" s="33"/>
      <c r="E39" s="33"/>
      <c r="F39" s="34"/>
      <c r="G39" s="47" t="s">
        <v>62</v>
      </c>
      <c r="H39" s="24" t="s">
        <v>36</v>
      </c>
      <c r="I39" s="58"/>
      <c r="J39" s="69"/>
    </row>
    <row r="40" spans="1:10" ht="41" customHeight="1">
      <c r="A40" s="51"/>
      <c r="B40" s="71" t="s">
        <v>3</v>
      </c>
      <c r="C40" s="72"/>
      <c r="D40" s="73"/>
      <c r="E40" s="74" t="s">
        <v>3</v>
      </c>
      <c r="F40" s="75"/>
      <c r="G40" s="48"/>
      <c r="H40" s="57"/>
      <c r="I40" s="58"/>
      <c r="J40" s="69"/>
    </row>
    <row r="41" spans="1:10" ht="25" customHeight="1">
      <c r="A41" s="26" t="s">
        <v>37</v>
      </c>
      <c r="B41" s="32" t="s">
        <v>38</v>
      </c>
      <c r="C41" s="33"/>
      <c r="D41" s="33"/>
      <c r="E41" s="33"/>
      <c r="F41" s="34"/>
      <c r="G41" s="49" t="s">
        <v>63</v>
      </c>
      <c r="H41" s="24" t="s">
        <v>39</v>
      </c>
      <c r="I41" s="58"/>
      <c r="J41" s="69"/>
    </row>
    <row r="42" spans="1:10" ht="56" customHeight="1">
      <c r="A42" s="13"/>
      <c r="B42" s="71" t="s">
        <v>3</v>
      </c>
      <c r="C42" s="72"/>
      <c r="D42" s="73"/>
      <c r="E42" s="74" t="s">
        <v>3</v>
      </c>
      <c r="F42" s="75"/>
      <c r="G42" s="52" t="s">
        <v>64</v>
      </c>
      <c r="H42" s="57"/>
      <c r="I42" s="59"/>
      <c r="J42" s="70" t="str">
        <f>IF(I34="MHK",3,IF(I34="HK",2,IF(I34="G",1,"-")))</f>
        <v>-</v>
      </c>
    </row>
    <row r="43" spans="1:10">
      <c r="A43" s="4"/>
      <c r="B43" s="4"/>
      <c r="C43" s="4"/>
      <c r="D43" s="4"/>
      <c r="E43" s="4"/>
      <c r="F43" s="4"/>
      <c r="G43" s="4"/>
      <c r="H43" s="4"/>
      <c r="I43" s="4"/>
      <c r="J43" s="69"/>
    </row>
    <row r="44" spans="1:10">
      <c r="A44" s="35" t="s">
        <v>40</v>
      </c>
      <c r="B44" s="35"/>
      <c r="C44" s="35"/>
      <c r="D44" s="35"/>
      <c r="E44" s="35"/>
      <c r="F44" s="35"/>
      <c r="G44" s="37"/>
      <c r="H44" s="37"/>
      <c r="I44" s="11" t="s">
        <v>8</v>
      </c>
      <c r="J44" s="69"/>
    </row>
    <row r="45" spans="1:10">
      <c r="A45" s="38"/>
      <c r="B45" s="39"/>
      <c r="C45" s="39"/>
      <c r="D45" s="39"/>
      <c r="E45" s="40"/>
      <c r="F45" s="41"/>
      <c r="G45" s="41"/>
      <c r="H45" s="21" t="s">
        <v>20</v>
      </c>
      <c r="I45" s="29" t="str">
        <f>IF(OR(E47="F",E49="F",E51="F"),"F",IF(OR(E47="-",E49="-",E51="-"),"-", IF(AND(E47 = "MHK",OR( E49="MHK",E51="MHK")), "MHK",IF(OR(E47="MHK",AND(E49="MHK",E51="MHK")),"MHK","G"))))</f>
        <v>-</v>
      </c>
      <c r="J45" s="69"/>
    </row>
    <row r="46" spans="1:10" ht="25" customHeight="1">
      <c r="A46" s="23" t="s">
        <v>41</v>
      </c>
      <c r="B46" s="32" t="s">
        <v>42</v>
      </c>
      <c r="C46" s="33"/>
      <c r="D46" s="33"/>
      <c r="E46" s="33"/>
      <c r="F46" s="34"/>
      <c r="G46" s="53" t="s">
        <v>65</v>
      </c>
      <c r="H46" s="24" t="s">
        <v>43</v>
      </c>
      <c r="I46" s="12"/>
      <c r="J46" s="69"/>
    </row>
    <row r="47" spans="1:10" ht="63" customHeight="1">
      <c r="A47" s="13"/>
      <c r="B47" s="71" t="s">
        <v>3</v>
      </c>
      <c r="C47" s="72"/>
      <c r="D47" s="73"/>
      <c r="E47" s="74" t="s">
        <v>3</v>
      </c>
      <c r="F47" s="75"/>
      <c r="G47" s="54"/>
      <c r="H47" s="13"/>
      <c r="I47" s="12"/>
      <c r="J47" s="69"/>
    </row>
    <row r="48" spans="1:10" ht="18" customHeight="1">
      <c r="A48" s="26" t="s">
        <v>44</v>
      </c>
      <c r="B48" s="32" t="s">
        <v>45</v>
      </c>
      <c r="C48" s="33"/>
      <c r="D48" s="33"/>
      <c r="E48" s="33"/>
      <c r="F48" s="34"/>
      <c r="G48" s="47" t="s">
        <v>66</v>
      </c>
      <c r="H48" s="24" t="s">
        <v>6</v>
      </c>
      <c r="I48" s="12"/>
      <c r="J48" s="69"/>
    </row>
    <row r="49" spans="1:10" ht="55" customHeight="1">
      <c r="A49" s="13"/>
      <c r="B49" s="71" t="s">
        <v>3</v>
      </c>
      <c r="C49" s="72"/>
      <c r="D49" s="73"/>
      <c r="E49" s="74" t="s">
        <v>3</v>
      </c>
      <c r="F49" s="75"/>
      <c r="G49" s="48"/>
      <c r="H49" s="13"/>
      <c r="I49" s="12"/>
      <c r="J49" s="69"/>
    </row>
    <row r="50" spans="1:10" ht="15" customHeight="1">
      <c r="A50" s="26" t="s">
        <v>50</v>
      </c>
      <c r="B50" s="32" t="s">
        <v>46</v>
      </c>
      <c r="C50" s="33"/>
      <c r="D50" s="33"/>
      <c r="E50" s="33"/>
      <c r="F50" s="34"/>
      <c r="G50" s="47" t="s">
        <v>67</v>
      </c>
      <c r="H50" s="24" t="s">
        <v>47</v>
      </c>
      <c r="I50" s="12"/>
      <c r="J50" s="69"/>
    </row>
    <row r="51" spans="1:10" ht="84" customHeight="1">
      <c r="A51" s="13"/>
      <c r="B51" s="71" t="s">
        <v>3</v>
      </c>
      <c r="C51" s="72"/>
      <c r="D51" s="73"/>
      <c r="E51" s="74" t="s">
        <v>3</v>
      </c>
      <c r="F51" s="75"/>
      <c r="G51" s="48"/>
      <c r="H51" s="13"/>
      <c r="I51" s="13"/>
      <c r="J51" s="70" t="str">
        <f>IF(I45="MHK",3,IF(I45="HK",2,IF(I45="G",1,"-")))</f>
        <v>-</v>
      </c>
    </row>
    <row r="52" spans="1:10">
      <c r="A52" s="4"/>
      <c r="B52" s="4"/>
      <c r="C52" s="4"/>
      <c r="D52" s="4"/>
      <c r="E52" s="4"/>
      <c r="F52" s="4"/>
      <c r="G52" s="4"/>
      <c r="H52" s="4"/>
      <c r="I52" s="4"/>
    </row>
    <row r="53" spans="1:10">
      <c r="A53" s="4"/>
      <c r="B53" s="4"/>
      <c r="C53" s="4"/>
      <c r="D53" s="4"/>
      <c r="E53" s="11" t="s">
        <v>48</v>
      </c>
      <c r="H53" s="4"/>
      <c r="I53" s="4"/>
    </row>
    <row r="54" spans="1:10">
      <c r="A54" s="4"/>
      <c r="B54" s="4"/>
      <c r="C54" s="4"/>
      <c r="D54" s="4"/>
      <c r="E54" s="14" t="str">
        <f>IF(OR(I25="F",I34="F",I45="F"),"F", IF(OR(I25="-",I34="-",I45="-"),"-",IF(SUM(J31,J42,J51)&gt;8,"A",IF(SUM(J31,J42,J51)&gt;7,"B",IF(OR(AND(J31&gt;1,J42&gt;1),AND(J31&gt;1,J51&gt;1),AND(J42&gt;1,J51&gt;1)),"C",IF(SUM(J31,J42,J51)&gt;3,"D","E"))))))</f>
        <v>-</v>
      </c>
      <c r="H54" s="4"/>
      <c r="I54" s="4"/>
    </row>
  </sheetData>
  <sheetProtection sheet="1" objects="1" scenarios="1"/>
  <mergeCells count="49">
    <mergeCell ref="B50:F50"/>
    <mergeCell ref="E23:F23"/>
    <mergeCell ref="A14:H14"/>
    <mergeCell ref="G26:G27"/>
    <mergeCell ref="G28:G29"/>
    <mergeCell ref="G30:G31"/>
    <mergeCell ref="G35:G36"/>
    <mergeCell ref="G39:G40"/>
    <mergeCell ref="G46:G47"/>
    <mergeCell ref="G50:G51"/>
    <mergeCell ref="H50:H51"/>
    <mergeCell ref="A12:D12"/>
    <mergeCell ref="A18:D18"/>
    <mergeCell ref="A19:D19"/>
    <mergeCell ref="A20:D20"/>
    <mergeCell ref="B26:F26"/>
    <mergeCell ref="B28:F28"/>
    <mergeCell ref="G48:G49"/>
    <mergeCell ref="A33:F33"/>
    <mergeCell ref="I45:I51"/>
    <mergeCell ref="A46:A47"/>
    <mergeCell ref="H46:H47"/>
    <mergeCell ref="A48:A49"/>
    <mergeCell ref="H48:H49"/>
    <mergeCell ref="A50:A51"/>
    <mergeCell ref="I34:I42"/>
    <mergeCell ref="A35:A36"/>
    <mergeCell ref="H35:H36"/>
    <mergeCell ref="A37:A38"/>
    <mergeCell ref="H37:H38"/>
    <mergeCell ref="A39:A40"/>
    <mergeCell ref="H26:H27"/>
    <mergeCell ref="A28:A29"/>
    <mergeCell ref="H28:H29"/>
    <mergeCell ref="A30:A31"/>
    <mergeCell ref="H30:H31"/>
    <mergeCell ref="B30:F30"/>
    <mergeCell ref="I25:I31"/>
    <mergeCell ref="A26:A27"/>
    <mergeCell ref="A44:F44"/>
    <mergeCell ref="H39:H40"/>
    <mergeCell ref="A41:A42"/>
    <mergeCell ref="H41:H42"/>
    <mergeCell ref="B35:F35"/>
    <mergeCell ref="B37:F37"/>
    <mergeCell ref="B39:F39"/>
    <mergeCell ref="B41:F41"/>
    <mergeCell ref="B46:F46"/>
    <mergeCell ref="B48:F48"/>
  </mergeCells>
  <dataValidations count="3">
    <dataValidation type="list" allowBlank="1" showErrorMessage="1" sqref="E42">
      <formula1>"G,F,-"</formula1>
    </dataValidation>
    <dataValidation type="list" allowBlank="1" showErrorMessage="1" sqref="E27 E29 E31 E36 E38 E40 E47 E49 E51">
      <formula1>"MHK,G,F,-"</formula1>
    </dataValidation>
    <dataValidation type="list" allowBlank="1" showErrorMessage="1" sqref="B27 B29 B31 B36 B38 B40 B42 B47 B49 B51">
      <formula1>"P,F,-"</formula1>
    </dataValidation>
  </dataValidations>
  <hyperlinks>
    <hyperlink ref="A21" r:id="rId1" display="https://www.kth.se/social/group/examensarbete-vid-cs/page/bedomningsprotokoll/"/>
  </hyperlinks>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Mall</vt:lpstr>
    </vt:vector>
  </TitlesOfParts>
  <Company>KTH Royal Institute of Technology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Olov Engwall</dc:creator>
  <cp:lastModifiedBy>Olov Engwall</cp:lastModifiedBy>
  <dcterms:created xsi:type="dcterms:W3CDTF">2016-06-28T11:10:31Z</dcterms:created>
  <dcterms:modified xsi:type="dcterms:W3CDTF">2016-06-28T15:02:25Z</dcterms:modified>
</cp:coreProperties>
</file>